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ay\Downloads\"/>
    </mc:Choice>
  </mc:AlternateContent>
  <xr:revisionPtr revIDLastSave="0" documentId="13_ncr:1_{99DEFC1C-709F-4272-A9E0-3F53BAA50816}" xr6:coauthVersionLast="47" xr6:coauthVersionMax="47" xr10:uidLastSave="{00000000-0000-0000-0000-000000000000}"/>
  <bookViews>
    <workbookView xWindow="-57720" yWindow="-120" windowWidth="29040" windowHeight="17520" xr2:uid="{00000000-000D-0000-FFFF-FFFF00000000}"/>
  </bookViews>
  <sheets>
    <sheet name="Warehou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2" l="1"/>
  <c r="K18" i="2" s="1"/>
  <c r="H13" i="2"/>
  <c r="H18" i="2" s="1"/>
  <c r="K7" i="2"/>
  <c r="H7" i="2"/>
  <c r="H19" i="2" l="1"/>
  <c r="H21" i="2" s="1"/>
  <c r="H25" i="2" s="1"/>
  <c r="K19" i="2"/>
  <c r="K21" i="2" s="1"/>
  <c r="K25" i="2" s="1"/>
  <c r="K26" i="2" s="1"/>
  <c r="K27" i="2" s="1"/>
  <c r="K29" i="2" l="1"/>
  <c r="K31" i="2" s="1"/>
  <c r="E14" i="2" s="1"/>
  <c r="H26" i="2"/>
  <c r="H27" i="2" s="1"/>
  <c r="H29" i="2" l="1"/>
  <c r="H31" i="2" s="1"/>
  <c r="E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 Zaman</author>
  </authors>
  <commentList>
    <comment ref="H3" authorId="0" shapeId="0" xr:uid="{00000000-0006-0000-0000-000001000000}">
      <text>
        <r>
          <rPr>
            <sz val="9"/>
            <color indexed="81"/>
            <rFont val="Tahoma"/>
            <family val="2"/>
          </rPr>
          <t>$material$</t>
        </r>
      </text>
    </comment>
    <comment ref="K3" authorId="0" shapeId="0" xr:uid="{00000000-0006-0000-0000-000002000000}">
      <text>
        <r>
          <rPr>
            <sz val="9"/>
            <color indexed="81"/>
            <rFont val="Tahoma"/>
            <family val="2"/>
          </rPr>
          <t>$material$</t>
        </r>
      </text>
    </comment>
    <comment ref="H5" authorId="0" shapeId="0" xr:uid="{00000000-0006-0000-0000-000003000000}">
      <text>
        <r>
          <rPr>
            <sz val="9"/>
            <color indexed="81"/>
            <rFont val="Tahoma"/>
            <family val="2"/>
          </rPr>
          <t>$direct labor$</t>
        </r>
      </text>
    </comment>
    <comment ref="K5" authorId="0" shapeId="0" xr:uid="{00000000-0006-0000-0000-000004000000}">
      <text>
        <r>
          <rPr>
            <sz val="9"/>
            <color indexed="81"/>
            <rFont val="Tahoma"/>
            <family val="2"/>
          </rPr>
          <t>$direct labor$</t>
        </r>
      </text>
    </comment>
    <comment ref="H6" authorId="0" shapeId="0" xr:uid="{00000000-0006-0000-0000-000005000000}">
      <text>
        <r>
          <rPr>
            <sz val="9"/>
            <color indexed="81"/>
            <rFont val="Tahoma"/>
            <family val="2"/>
          </rPr>
          <t>$indirect labor$</t>
        </r>
      </text>
    </comment>
    <comment ref="K6" authorId="0" shapeId="0" xr:uid="{00000000-0006-0000-0000-000006000000}">
      <text>
        <r>
          <rPr>
            <sz val="9"/>
            <color indexed="81"/>
            <rFont val="Tahoma"/>
            <family val="2"/>
          </rPr>
          <t>$indirect labor$</t>
        </r>
      </text>
    </comment>
    <comment ref="H7" authorId="0" shapeId="0" xr:uid="{00000000-0006-0000-0000-000007000000}">
      <text>
        <r>
          <rPr>
            <sz val="9"/>
            <color indexed="81"/>
            <rFont val="Tahoma"/>
            <family val="2"/>
          </rPr>
          <t>$total labor$</t>
        </r>
      </text>
    </comment>
    <comment ref="K7" authorId="0" shapeId="0" xr:uid="{00000000-0006-0000-0000-000008000000}">
      <text>
        <r>
          <rPr>
            <sz val="9"/>
            <color indexed="81"/>
            <rFont val="Tahoma"/>
            <family val="2"/>
          </rPr>
          <t>$total labor$</t>
        </r>
      </text>
    </comment>
    <comment ref="H10" authorId="0" shapeId="0" xr:uid="{00000000-0006-0000-0000-000009000000}">
      <text>
        <r>
          <rPr>
            <sz val="9"/>
            <color indexed="81"/>
            <rFont val="Tahoma"/>
            <family val="2"/>
          </rPr>
          <t>$personnel cost$</t>
        </r>
      </text>
    </comment>
    <comment ref="K10" authorId="0" shapeId="0" xr:uid="{00000000-0006-0000-0000-00000A000000}">
      <text>
        <r>
          <rPr>
            <sz val="9"/>
            <color indexed="81"/>
            <rFont val="Tahoma"/>
            <family val="2"/>
          </rPr>
          <t>$personnel cost$</t>
        </r>
      </text>
    </comment>
    <comment ref="H11" authorId="0" shapeId="0" xr:uid="{00000000-0006-0000-0000-00000B000000}">
      <text>
        <r>
          <rPr>
            <sz val="9"/>
            <color indexed="81"/>
            <rFont val="Tahoma"/>
            <family val="2"/>
          </rPr>
          <t>$personnel support cost$</t>
        </r>
      </text>
    </comment>
    <comment ref="K11" authorId="0" shapeId="0" xr:uid="{00000000-0006-0000-0000-00000C000000}">
      <text>
        <r>
          <rPr>
            <sz val="9"/>
            <color indexed="81"/>
            <rFont val="Tahoma"/>
            <family val="2"/>
          </rPr>
          <t>$personnel support cost$</t>
        </r>
      </text>
    </comment>
    <comment ref="H12" authorId="0" shapeId="0" xr:uid="{00000000-0006-0000-0000-00000D000000}">
      <text>
        <r>
          <rPr>
            <sz val="9"/>
            <color indexed="81"/>
            <rFont val="Tahoma"/>
            <family val="2"/>
          </rPr>
          <t>$occupancy cost$</t>
        </r>
      </text>
    </comment>
    <comment ref="K12" authorId="0" shapeId="0" xr:uid="{00000000-0006-0000-0000-00000E000000}">
      <text>
        <r>
          <rPr>
            <sz val="9"/>
            <color indexed="81"/>
            <rFont val="Tahoma"/>
            <family val="2"/>
          </rPr>
          <t>$occupancy cost$</t>
        </r>
      </text>
    </comment>
    <comment ref="H13" authorId="0" shapeId="0" xr:uid="{00000000-0006-0000-0000-00000F000000}">
      <text>
        <r>
          <rPr>
            <sz val="9"/>
            <color indexed="81"/>
            <rFont val="Tahoma"/>
            <family val="2"/>
          </rPr>
          <t>$total O&amp;A$</t>
        </r>
      </text>
    </comment>
    <comment ref="K13" authorId="0" shapeId="0" xr:uid="{00000000-0006-0000-0000-000010000000}">
      <text>
        <r>
          <rPr>
            <sz val="9"/>
            <color indexed="81"/>
            <rFont val="Tahoma"/>
            <family val="2"/>
          </rPr>
          <t>$total O&amp;A$</t>
        </r>
      </text>
    </comment>
    <comment ref="H14" authorId="0" shapeId="0" xr:uid="{00000000-0006-0000-0000-000011000000}">
      <text>
        <r>
          <rPr>
            <sz val="9"/>
            <color indexed="81"/>
            <rFont val="Tahoma"/>
            <family val="2"/>
          </rPr>
          <t>$equipment amort$</t>
        </r>
      </text>
    </comment>
    <comment ref="K14" authorId="0" shapeId="0" xr:uid="{00000000-0006-0000-0000-000012000000}">
      <text>
        <r>
          <rPr>
            <sz val="9"/>
            <color indexed="81"/>
            <rFont val="Tahoma"/>
            <family val="2"/>
          </rPr>
          <t>$equipment amort$</t>
        </r>
      </text>
    </comment>
    <comment ref="H15" authorId="0" shapeId="0" xr:uid="{00000000-0006-0000-0000-000013000000}">
      <text>
        <r>
          <rPr>
            <sz val="9"/>
            <color indexed="81"/>
            <rFont val="Tahoma"/>
            <family val="2"/>
          </rPr>
          <t>$freight$</t>
        </r>
      </text>
    </comment>
    <comment ref="K15" authorId="0" shapeId="0" xr:uid="{00000000-0006-0000-0000-000014000000}">
      <text>
        <r>
          <rPr>
            <sz val="9"/>
            <color indexed="81"/>
            <rFont val="Tahoma"/>
            <family val="2"/>
          </rPr>
          <t>$freight$</t>
        </r>
      </text>
    </comment>
    <comment ref="H16" authorId="0" shapeId="0" xr:uid="{00000000-0006-0000-0000-000015000000}">
      <text>
        <r>
          <rPr>
            <sz val="9"/>
            <color indexed="81"/>
            <rFont val="Tahoma"/>
            <family val="2"/>
          </rPr>
          <t>$other$</t>
        </r>
      </text>
    </comment>
    <comment ref="K16" authorId="0" shapeId="0" xr:uid="{00000000-0006-0000-0000-000016000000}">
      <text>
        <r>
          <rPr>
            <sz val="9"/>
            <color indexed="81"/>
            <rFont val="Tahoma"/>
            <family val="2"/>
          </rPr>
          <t>$other$</t>
        </r>
      </text>
    </comment>
    <comment ref="H18" authorId="0" shapeId="0" xr:uid="{00000000-0006-0000-0000-000017000000}">
      <text>
        <r>
          <rPr>
            <sz val="9"/>
            <color indexed="81"/>
            <rFont val="Tahoma"/>
            <family val="2"/>
          </rPr>
          <t>$burden$</t>
        </r>
      </text>
    </comment>
    <comment ref="K18" authorId="0" shapeId="0" xr:uid="{00000000-0006-0000-0000-000018000000}">
      <text>
        <r>
          <rPr>
            <sz val="9"/>
            <color indexed="81"/>
            <rFont val="Tahoma"/>
            <family val="2"/>
          </rPr>
          <t>$burden$</t>
        </r>
      </text>
    </comment>
    <comment ref="H20" authorId="0" shapeId="0" xr:uid="{00000000-0006-0000-0000-000019000000}">
      <text>
        <r>
          <rPr>
            <sz val="9"/>
            <color indexed="81"/>
            <rFont val="Tahoma"/>
            <family val="2"/>
          </rPr>
          <t>$profit$</t>
        </r>
      </text>
    </comment>
    <comment ref="K20" authorId="0" shapeId="0" xr:uid="{00000000-0006-0000-0000-00001A000000}">
      <text>
        <r>
          <rPr>
            <sz val="9"/>
            <color indexed="81"/>
            <rFont val="Tahoma"/>
            <family val="2"/>
          </rPr>
          <t>$profit$</t>
        </r>
      </text>
    </comment>
  </commentList>
</comments>
</file>

<file path=xl/sharedStrings.xml><?xml version="1.0" encoding="utf-8"?>
<sst xmlns="http://schemas.openxmlformats.org/spreadsheetml/2006/main" count="81" uniqueCount="57">
  <si>
    <t>WORKQUEST STATE - USE PROGRAM</t>
  </si>
  <si>
    <t>OLD COST ANALYSIS</t>
  </si>
  <si>
    <t>NEW/REVISED COST ANALYSIS</t>
  </si>
  <si>
    <t>COMMODITY CODE</t>
  </si>
  <si>
    <t>MATERIAL COST</t>
  </si>
  <si>
    <t>LABOR</t>
  </si>
  <si>
    <t>Direct Labor</t>
  </si>
  <si>
    <t xml:space="preserve">DESCRIPTION: </t>
  </si>
  <si>
    <t>Indirect Labor</t>
  </si>
  <si>
    <t>Total Labor</t>
  </si>
  <si>
    <t>BURDEN</t>
  </si>
  <si>
    <t>Overhead and Administration</t>
  </si>
  <si>
    <t>Personnel Costs</t>
  </si>
  <si>
    <t>Personnel Support Costs</t>
  </si>
  <si>
    <t>Occupancy Costs</t>
  </si>
  <si>
    <t>Total Overhead &amp; Admin</t>
  </si>
  <si>
    <t>Equipment Amortization</t>
  </si>
  <si>
    <t>TSB/TXMAS Price:</t>
  </si>
  <si>
    <t>Freight Allowance</t>
  </si>
  <si>
    <t>Other Competitive Price:</t>
  </si>
  <si>
    <t>Other</t>
  </si>
  <si>
    <t>Source:</t>
  </si>
  <si>
    <t>Differences in Product:</t>
  </si>
  <si>
    <t>Quantity:</t>
  </si>
  <si>
    <t>Contingency</t>
  </si>
  <si>
    <t>Freight Message:</t>
  </si>
  <si>
    <t>CRP Submitted Cost</t>
  </si>
  <si>
    <t>COMPLETED BY WORKQUEST</t>
  </si>
  <si>
    <t># of People with Disabilities:</t>
  </si>
  <si>
    <t>Percent of Disabled Labor:</t>
  </si>
  <si>
    <t>Management Fee</t>
  </si>
  <si>
    <t>Sales/Estimated Sales:</t>
  </si>
  <si>
    <t xml:space="preserve">Last Revision Date: </t>
  </si>
  <si>
    <t>Texas Smart Buy</t>
  </si>
  <si>
    <t>Total</t>
  </si>
  <si>
    <t>Percent of Disabled Labor Hours:</t>
  </si>
  <si>
    <t>Notes:</t>
  </si>
  <si>
    <t>Signature:</t>
  </si>
  <si>
    <t>SPD Remarks:</t>
  </si>
  <si>
    <t>Date:</t>
  </si>
  <si>
    <t xml:space="preserve">CRP: </t>
  </si>
  <si>
    <t>PRODUCT:</t>
  </si>
  <si>
    <t>Current Price:</t>
  </si>
  <si>
    <t>CRP Submitted Price:</t>
  </si>
  <si>
    <t>Total Burden</t>
  </si>
  <si>
    <t>Total Labor, Burden</t>
  </si>
  <si>
    <t>Minimum Order:</t>
  </si>
  <si>
    <t>Delivery Time:</t>
  </si>
  <si>
    <t>Warehouse Allowance</t>
  </si>
  <si>
    <t>Reason for Change:</t>
  </si>
  <si>
    <t>Total Cost + Warehouse</t>
  </si>
  <si>
    <t>Hourly Rate Range:</t>
  </si>
  <si>
    <t>Name (typed):</t>
  </si>
  <si>
    <t xml:space="preserve">Disability Determination Assessments </t>
  </si>
  <si>
    <t>Disability Determination Assessments</t>
  </si>
  <si>
    <t>NEW or REVISION</t>
  </si>
  <si>
    <t>2026update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</si>
</sst>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0.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1" xfId="0" applyFont="1" applyBorder="1"/>
    <xf numFmtId="2" fontId="9" fillId="0" borderId="11" xfId="0" applyNumberFormat="1" applyFont="1" applyBorder="1"/>
    <xf numFmtId="0" fontId="4" fillId="0" borderId="11" xfId="0" applyFont="1" applyBorder="1" applyAlignment="1">
      <alignment horizontal="left"/>
    </xf>
    <xf numFmtId="8" fontId="4" fillId="0" borderId="12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4" fontId="3" fillId="0" borderId="5" xfId="0" applyNumberFormat="1" applyFont="1" applyBorder="1" applyProtection="1">
      <protection locked="0"/>
    </xf>
    <xf numFmtId="2" fontId="2" fillId="0" borderId="5" xfId="0" applyNumberFormat="1" applyFont="1" applyBorder="1" applyProtection="1">
      <protection locked="0"/>
    </xf>
    <xf numFmtId="4" fontId="5" fillId="0" borderId="5" xfId="0" applyNumberFormat="1" applyFont="1" applyBorder="1"/>
    <xf numFmtId="2" fontId="0" fillId="0" borderId="5" xfId="0" applyNumberFormat="1" applyBorder="1"/>
    <xf numFmtId="4" fontId="5" fillId="0" borderId="5" xfId="0" applyNumberFormat="1" applyFont="1" applyBorder="1" applyProtection="1">
      <protection locked="0"/>
    </xf>
    <xf numFmtId="2" fontId="0" fillId="0" borderId="5" xfId="0" applyNumberFormat="1" applyBorder="1" applyProtection="1">
      <protection locked="0"/>
    </xf>
    <xf numFmtId="0" fontId="2" fillId="0" borderId="10" xfId="0" applyFont="1" applyBorder="1"/>
    <xf numFmtId="4" fontId="5" fillId="0" borderId="8" xfId="0" applyNumberFormat="1" applyFont="1" applyBorder="1" applyProtection="1">
      <protection locked="0"/>
    </xf>
    <xf numFmtId="2" fontId="0" fillId="0" borderId="8" xfId="0" applyNumberFormat="1" applyBorder="1" applyProtection="1">
      <protection locked="0"/>
    </xf>
    <xf numFmtId="4" fontId="3" fillId="0" borderId="5" xfId="0" applyNumberFormat="1" applyFont="1" applyBorder="1"/>
    <xf numFmtId="2" fontId="2" fillId="0" borderId="5" xfId="0" applyNumberFormat="1" applyFont="1" applyBorder="1"/>
    <xf numFmtId="0" fontId="4" fillId="0" borderId="1" xfId="0" applyFont="1" applyBorder="1"/>
    <xf numFmtId="164" fontId="4" fillId="0" borderId="3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3" fillId="0" borderId="4" xfId="0" applyFont="1" applyBorder="1"/>
    <xf numFmtId="2" fontId="2" fillId="0" borderId="17" xfId="0" applyNumberFormat="1" applyFont="1" applyBorder="1"/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/>
    </xf>
    <xf numFmtId="0" fontId="4" fillId="0" borderId="15" xfId="0" applyFont="1" applyBorder="1"/>
    <xf numFmtId="0" fontId="4" fillId="0" borderId="4" xfId="0" applyFont="1" applyBorder="1"/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4" fillId="0" borderId="0" xfId="0" applyFont="1" applyAlignment="1">
      <alignment horizontal="right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9" xfId="0" applyFont="1" applyBorder="1" applyProtection="1"/>
    <xf numFmtId="0" fontId="5" fillId="0" borderId="10" xfId="0" applyFont="1" applyBorder="1" applyProtection="1"/>
    <xf numFmtId="2" fontId="2" fillId="0" borderId="20" xfId="0" applyNumberFormat="1" applyFont="1" applyBorder="1" applyProtection="1"/>
    <xf numFmtId="0" fontId="0" fillId="0" borderId="10" xfId="0" applyBorder="1" applyProtection="1"/>
    <xf numFmtId="0" fontId="2" fillId="0" borderId="18" xfId="0" applyFont="1" applyBorder="1" applyProtection="1"/>
    <xf numFmtId="0" fontId="5" fillId="0" borderId="14" xfId="0" applyFont="1" applyBorder="1" applyProtection="1"/>
    <xf numFmtId="2" fontId="2" fillId="0" borderId="5" xfId="0" applyNumberFormat="1" applyFont="1" applyBorder="1" applyProtection="1"/>
    <xf numFmtId="0" fontId="2" fillId="0" borderId="4" xfId="0" applyFont="1" applyBorder="1" applyProtection="1"/>
    <xf numFmtId="0" fontId="0" fillId="0" borderId="0" xfId="0" applyProtection="1"/>
    <xf numFmtId="0" fontId="7" fillId="0" borderId="11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right" vertical="center"/>
    </xf>
    <xf numFmtId="2" fontId="2" fillId="0" borderId="13" xfId="0" applyNumberFormat="1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5" fillId="0" borderId="0" xfId="0" applyFont="1" applyProtection="1"/>
    <xf numFmtId="165" fontId="0" fillId="0" borderId="5" xfId="0" applyNumberFormat="1" applyBorder="1" applyProtection="1"/>
    <xf numFmtId="0" fontId="0" fillId="0" borderId="4" xfId="0" applyBorder="1" applyAlignment="1" applyProtection="1">
      <alignment horizontal="left"/>
    </xf>
    <xf numFmtId="165" fontId="0" fillId="0" borderId="8" xfId="0" applyNumberFormat="1" applyBorder="1" applyProtection="1"/>
    <xf numFmtId="0" fontId="0" fillId="0" borderId="4" xfId="0" applyBorder="1" applyProtection="1"/>
    <xf numFmtId="0" fontId="5" fillId="0" borderId="0" xfId="0" applyFont="1" applyAlignment="1" applyProtection="1">
      <alignment horizontal="left"/>
    </xf>
    <xf numFmtId="166" fontId="0" fillId="0" borderId="5" xfId="0" applyNumberFormat="1" applyBorder="1" applyProtection="1"/>
    <xf numFmtId="0" fontId="3" fillId="0" borderId="0" xfId="0" applyFont="1" applyProtection="1"/>
    <xf numFmtId="2" fontId="2" fillId="0" borderId="19" xfId="0" applyNumberFormat="1" applyFont="1" applyBorder="1" applyProtection="1"/>
    <xf numFmtId="0" fontId="0" fillId="0" borderId="10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wrapText="1"/>
    </xf>
    <xf numFmtId="0" fontId="0" fillId="0" borderId="22" xfId="0" applyBorder="1" applyProtection="1"/>
    <xf numFmtId="2" fontId="4" fillId="0" borderId="12" xfId="0" applyNumberFormat="1" applyFont="1" applyBorder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8" fontId="4" fillId="0" borderId="12" xfId="0" applyNumberFormat="1" applyFont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3" xfId="0" applyBorder="1" applyAlignment="1" applyProtection="1">
      <alignment horizontal="right"/>
      <protection locked="0"/>
    </xf>
    <xf numFmtId="44" fontId="4" fillId="0" borderId="12" xfId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3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22" xfId="0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right"/>
    </xf>
    <xf numFmtId="0" fontId="0" fillId="0" borderId="20" xfId="0" applyBorder="1" applyAlignment="1" applyProtection="1">
      <alignment horizontal="right"/>
      <protection locked="0"/>
    </xf>
    <xf numFmtId="0" fontId="4" fillId="0" borderId="15" xfId="0" applyFont="1" applyBorder="1" applyProtection="1"/>
    <xf numFmtId="0" fontId="4" fillId="0" borderId="16" xfId="0" applyFont="1" applyBorder="1" applyAlignment="1" applyProtection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selection activeCell="A34" sqref="A34"/>
    </sheetView>
  </sheetViews>
  <sheetFormatPr defaultColWidth="8.90625" defaultRowHeight="14.5" x14ac:dyDescent="0.35"/>
  <cols>
    <col min="1" max="1" width="10.6328125" customWidth="1"/>
    <col min="2" max="2" width="9.36328125" customWidth="1"/>
    <col min="3" max="3" width="11" customWidth="1"/>
    <col min="4" max="4" width="10.08984375" customWidth="1"/>
    <col min="5" max="5" width="10.453125" customWidth="1"/>
    <col min="6" max="6" width="11.453125" customWidth="1"/>
    <col min="7" max="7" width="12.6328125" customWidth="1"/>
    <col min="8" max="8" width="10.54296875" bestFit="1" customWidth="1"/>
    <col min="9" max="9" width="11.453125" customWidth="1"/>
    <col min="10" max="10" width="12.81640625" customWidth="1"/>
    <col min="11" max="11" width="12.54296875" customWidth="1"/>
    <col min="12" max="12" width="13.36328125" customWidth="1"/>
  </cols>
  <sheetData>
    <row r="1" spans="1:11" ht="15" thickBot="1" x14ac:dyDescent="0.4">
      <c r="A1" s="15" t="s">
        <v>0</v>
      </c>
      <c r="B1" s="15"/>
      <c r="C1" s="15"/>
      <c r="D1" s="15"/>
      <c r="E1" s="15"/>
      <c r="K1" s="59" t="s">
        <v>56</v>
      </c>
    </row>
    <row r="2" spans="1:11" ht="15" thickBot="1" x14ac:dyDescent="0.4">
      <c r="A2" s="15" t="s">
        <v>55</v>
      </c>
      <c r="B2" s="15"/>
      <c r="C2" s="119"/>
      <c r="D2" s="120"/>
      <c r="E2" s="121"/>
      <c r="F2" s="1" t="s">
        <v>1</v>
      </c>
      <c r="G2" s="2"/>
      <c r="H2" s="3"/>
      <c r="I2" s="46" t="s">
        <v>2</v>
      </c>
      <c r="J2" s="4"/>
      <c r="K2" s="5"/>
    </row>
    <row r="3" spans="1:11" ht="15" thickBot="1" x14ac:dyDescent="0.4">
      <c r="A3" s="16" t="s">
        <v>3</v>
      </c>
      <c r="B3" s="15"/>
      <c r="C3" s="122"/>
      <c r="D3" s="120"/>
      <c r="E3" s="121"/>
      <c r="F3" s="6" t="s">
        <v>4</v>
      </c>
      <c r="G3" s="7"/>
      <c r="H3" s="17">
        <v>0</v>
      </c>
      <c r="I3" s="47" t="s">
        <v>4</v>
      </c>
      <c r="K3" s="18">
        <v>0</v>
      </c>
    </row>
    <row r="4" spans="1:11" ht="15" customHeight="1" thickBot="1" x14ac:dyDescent="0.4">
      <c r="A4" s="16" t="s">
        <v>40</v>
      </c>
      <c r="B4" s="118"/>
      <c r="C4" s="116"/>
      <c r="D4" s="116"/>
      <c r="E4" s="117"/>
      <c r="F4" s="6" t="s">
        <v>5</v>
      </c>
      <c r="G4" s="7"/>
      <c r="H4" s="19"/>
      <c r="I4" s="47" t="s">
        <v>5</v>
      </c>
      <c r="K4" s="20"/>
    </row>
    <row r="5" spans="1:11" ht="15" thickBot="1" x14ac:dyDescent="0.4">
      <c r="A5" s="15" t="s">
        <v>41</v>
      </c>
      <c r="B5" s="115"/>
      <c r="C5" s="116"/>
      <c r="D5" s="116"/>
      <c r="E5" s="117"/>
      <c r="F5" s="8" t="s">
        <v>6</v>
      </c>
      <c r="G5" s="7"/>
      <c r="H5" s="21">
        <v>0</v>
      </c>
      <c r="I5" s="36" t="s">
        <v>6</v>
      </c>
      <c r="K5" s="22">
        <v>0</v>
      </c>
    </row>
    <row r="6" spans="1:11" ht="15" thickBot="1" x14ac:dyDescent="0.4">
      <c r="A6" s="23" t="s">
        <v>7</v>
      </c>
      <c r="B6" s="15"/>
      <c r="C6" s="15"/>
      <c r="D6" s="15"/>
      <c r="E6" s="15"/>
      <c r="F6" s="8" t="s">
        <v>8</v>
      </c>
      <c r="G6" s="7"/>
      <c r="H6" s="24">
        <v>0</v>
      </c>
      <c r="I6" s="36" t="s">
        <v>8</v>
      </c>
      <c r="K6" s="25">
        <v>0</v>
      </c>
    </row>
    <row r="7" spans="1:11" ht="15" customHeight="1" x14ac:dyDescent="0.35">
      <c r="A7" s="50"/>
      <c r="B7" s="51"/>
      <c r="C7" s="51"/>
      <c r="D7" s="51"/>
      <c r="E7" s="51"/>
      <c r="F7" s="6" t="s">
        <v>9</v>
      </c>
      <c r="G7" s="7"/>
      <c r="H7" s="26">
        <f>SUM(H5:H6)</f>
        <v>0</v>
      </c>
      <c r="I7" s="47" t="s">
        <v>9</v>
      </c>
      <c r="K7" s="27">
        <f>SUM(K5:K6)</f>
        <v>0</v>
      </c>
    </row>
    <row r="8" spans="1:11" x14ac:dyDescent="0.35">
      <c r="A8" s="52"/>
      <c r="B8" s="53"/>
      <c r="C8" s="53"/>
      <c r="D8" s="53"/>
      <c r="E8" s="53"/>
      <c r="F8" s="6" t="s">
        <v>10</v>
      </c>
      <c r="G8" s="7"/>
      <c r="H8" s="19"/>
      <c r="I8" s="47" t="s">
        <v>10</v>
      </c>
      <c r="K8" s="20"/>
    </row>
    <row r="9" spans="1:11" x14ac:dyDescent="0.35">
      <c r="A9" s="52"/>
      <c r="B9" s="53"/>
      <c r="C9" s="53"/>
      <c r="D9" s="53"/>
      <c r="E9" s="53"/>
      <c r="F9" s="9" t="s">
        <v>11</v>
      </c>
      <c r="G9" s="7"/>
      <c r="H9" s="19"/>
      <c r="I9" s="48" t="s">
        <v>11</v>
      </c>
      <c r="K9" s="20"/>
    </row>
    <row r="10" spans="1:11" x14ac:dyDescent="0.35">
      <c r="A10" s="52"/>
      <c r="B10" s="53"/>
      <c r="C10" s="53"/>
      <c r="D10" s="53"/>
      <c r="E10" s="53"/>
      <c r="F10" s="8" t="s">
        <v>12</v>
      </c>
      <c r="G10" s="7"/>
      <c r="H10" s="21">
        <v>0</v>
      </c>
      <c r="I10" s="36" t="s">
        <v>12</v>
      </c>
      <c r="K10" s="22">
        <v>0</v>
      </c>
    </row>
    <row r="11" spans="1:11" x14ac:dyDescent="0.35">
      <c r="A11" s="52"/>
      <c r="B11" s="53"/>
      <c r="C11" s="53"/>
      <c r="D11" s="53"/>
      <c r="E11" s="53"/>
      <c r="F11" s="8" t="s">
        <v>13</v>
      </c>
      <c r="G11" s="7"/>
      <c r="H11" s="21">
        <v>0</v>
      </c>
      <c r="I11" s="36" t="s">
        <v>13</v>
      </c>
      <c r="K11" s="22">
        <v>0</v>
      </c>
    </row>
    <row r="12" spans="1:11" ht="15" thickBot="1" x14ac:dyDescent="0.4">
      <c r="A12" s="54"/>
      <c r="B12" s="55"/>
      <c r="C12" s="55"/>
      <c r="D12" s="55"/>
      <c r="E12" s="55"/>
      <c r="F12" s="8" t="s">
        <v>14</v>
      </c>
      <c r="G12" s="7"/>
      <c r="H12" s="24">
        <v>0</v>
      </c>
      <c r="I12" s="36" t="s">
        <v>14</v>
      </c>
      <c r="K12" s="25">
        <v>0</v>
      </c>
    </row>
    <row r="13" spans="1:11" x14ac:dyDescent="0.35">
      <c r="A13" s="28" t="s">
        <v>42</v>
      </c>
      <c r="B13" s="101"/>
      <c r="C13" s="101"/>
      <c r="D13" s="101"/>
      <c r="E13" s="29">
        <f>H31</f>
        <v>0</v>
      </c>
      <c r="F13" s="6" t="s">
        <v>15</v>
      </c>
      <c r="G13" s="7"/>
      <c r="H13" s="19">
        <f>SUM(H8:H12)</f>
        <v>0</v>
      </c>
      <c r="I13" s="47" t="s">
        <v>15</v>
      </c>
      <c r="K13" s="20">
        <f>SUM(K10:K12)</f>
        <v>0</v>
      </c>
    </row>
    <row r="14" spans="1:11" x14ac:dyDescent="0.35">
      <c r="A14" s="10" t="s">
        <v>43</v>
      </c>
      <c r="B14" s="102"/>
      <c r="C14" s="13"/>
      <c r="D14" s="102"/>
      <c r="E14" s="30">
        <f>K31</f>
        <v>0</v>
      </c>
      <c r="F14" s="8" t="s">
        <v>16</v>
      </c>
      <c r="G14" s="7"/>
      <c r="H14" s="21">
        <v>0</v>
      </c>
      <c r="I14" s="36" t="s">
        <v>16</v>
      </c>
      <c r="K14" s="22">
        <v>0</v>
      </c>
    </row>
    <row r="15" spans="1:11" x14ac:dyDescent="0.35">
      <c r="A15" s="10" t="s">
        <v>17</v>
      </c>
      <c r="B15" s="102"/>
      <c r="C15" s="103"/>
      <c r="D15" s="104"/>
      <c r="E15" s="105"/>
      <c r="F15" s="8" t="s">
        <v>18</v>
      </c>
      <c r="G15" s="7"/>
      <c r="H15" s="21">
        <v>0</v>
      </c>
      <c r="I15" s="36" t="s">
        <v>18</v>
      </c>
      <c r="K15" s="22">
        <v>0</v>
      </c>
    </row>
    <row r="16" spans="1:11" x14ac:dyDescent="0.35">
      <c r="A16" s="11" t="s">
        <v>19</v>
      </c>
      <c r="B16" s="106"/>
      <c r="C16" s="100"/>
      <c r="D16" s="104"/>
      <c r="E16" s="105"/>
      <c r="F16" s="8" t="s">
        <v>20</v>
      </c>
      <c r="G16" s="7"/>
      <c r="H16" s="21">
        <v>0</v>
      </c>
      <c r="I16" s="36" t="s">
        <v>20</v>
      </c>
      <c r="K16" s="22">
        <v>0</v>
      </c>
    </row>
    <row r="17" spans="1:11" x14ac:dyDescent="0.35">
      <c r="A17" s="12" t="s">
        <v>21</v>
      </c>
      <c r="B17" s="100"/>
      <c r="C17" s="104"/>
      <c r="D17" s="104"/>
      <c r="E17" s="105"/>
      <c r="F17" s="45" t="s">
        <v>53</v>
      </c>
      <c r="H17" s="24">
        <v>0</v>
      </c>
      <c r="I17" s="49" t="s">
        <v>54</v>
      </c>
      <c r="K17" s="25">
        <v>0</v>
      </c>
    </row>
    <row r="18" spans="1:11" ht="14.4" customHeight="1" x14ac:dyDescent="0.35">
      <c r="A18" s="10" t="s">
        <v>22</v>
      </c>
      <c r="B18" s="123"/>
      <c r="C18" s="100"/>
      <c r="D18" s="104"/>
      <c r="E18" s="105"/>
      <c r="F18" s="31" t="s">
        <v>44</v>
      </c>
      <c r="G18" s="7"/>
      <c r="H18" s="26">
        <f>SUM(H13:H17)</f>
        <v>0</v>
      </c>
      <c r="I18" s="14" t="s">
        <v>44</v>
      </c>
      <c r="K18" s="27">
        <f>SUM(K13:K17)</f>
        <v>0</v>
      </c>
    </row>
    <row r="19" spans="1:11" x14ac:dyDescent="0.35">
      <c r="A19" s="10" t="s">
        <v>23</v>
      </c>
      <c r="B19" s="100"/>
      <c r="C19" s="104"/>
      <c r="D19" s="104"/>
      <c r="E19" s="105"/>
      <c r="F19" s="14" t="s">
        <v>45</v>
      </c>
      <c r="G19" s="7"/>
      <c r="H19" s="32">
        <f>(H3+H7+H18)</f>
        <v>0</v>
      </c>
      <c r="I19" s="14" t="s">
        <v>45</v>
      </c>
      <c r="K19" s="32">
        <f>(K3+K7+K18)</f>
        <v>0</v>
      </c>
    </row>
    <row r="20" spans="1:11" x14ac:dyDescent="0.35">
      <c r="A20" s="10" t="s">
        <v>46</v>
      </c>
      <c r="B20" s="107"/>
      <c r="C20" s="99"/>
      <c r="D20" s="104"/>
      <c r="E20" s="105"/>
      <c r="F20" s="8" t="s">
        <v>24</v>
      </c>
      <c r="G20" s="7"/>
      <c r="H20" s="22">
        <v>0</v>
      </c>
      <c r="I20" s="36" t="s">
        <v>24</v>
      </c>
      <c r="K20" s="22">
        <v>0</v>
      </c>
    </row>
    <row r="21" spans="1:11" ht="15" thickBot="1" x14ac:dyDescent="0.4">
      <c r="A21" s="10" t="s">
        <v>25</v>
      </c>
      <c r="B21" s="107"/>
      <c r="C21" s="99"/>
      <c r="D21" s="104"/>
      <c r="E21" s="105"/>
      <c r="F21" s="69" t="s">
        <v>26</v>
      </c>
      <c r="G21" s="70"/>
      <c r="H21" s="71">
        <f>IF(ISBLANK(G21),ROUND(H19+H20,2),G21)</f>
        <v>0</v>
      </c>
      <c r="I21" s="69" t="s">
        <v>26</v>
      </c>
      <c r="J21" s="72"/>
      <c r="K21" s="71">
        <f>K19+K20</f>
        <v>0</v>
      </c>
    </row>
    <row r="22" spans="1:11" x14ac:dyDescent="0.35">
      <c r="A22" s="10" t="s">
        <v>47</v>
      </c>
      <c r="B22" s="107"/>
      <c r="C22" s="100"/>
      <c r="D22" s="104"/>
      <c r="E22" s="105"/>
      <c r="F22" s="73"/>
      <c r="G22" s="74"/>
      <c r="H22" s="75"/>
      <c r="I22" s="76"/>
      <c r="J22" s="77"/>
      <c r="K22" s="75"/>
    </row>
    <row r="23" spans="1:11" s="35" customFormat="1" x14ac:dyDescent="0.35">
      <c r="A23" s="33" t="s">
        <v>28</v>
      </c>
      <c r="B23" s="108"/>
      <c r="C23" s="109"/>
      <c r="D23" s="110"/>
      <c r="E23" s="111"/>
      <c r="F23" s="78" t="s">
        <v>27</v>
      </c>
      <c r="G23" s="79"/>
      <c r="H23" s="80"/>
      <c r="I23" s="78" t="s">
        <v>27</v>
      </c>
      <c r="J23" s="81"/>
      <c r="K23" s="80"/>
    </row>
    <row r="24" spans="1:11" x14ac:dyDescent="0.35">
      <c r="A24" s="10" t="s">
        <v>29</v>
      </c>
      <c r="B24" s="107"/>
      <c r="C24" s="109"/>
      <c r="D24" s="100"/>
      <c r="E24" s="105"/>
      <c r="F24" s="82"/>
      <c r="G24" s="83"/>
      <c r="H24" s="75"/>
      <c r="I24" s="84"/>
      <c r="J24" s="83"/>
      <c r="K24" s="75"/>
    </row>
    <row r="25" spans="1:11" x14ac:dyDescent="0.35">
      <c r="A25" s="10" t="s">
        <v>31</v>
      </c>
      <c r="B25" s="107"/>
      <c r="C25" s="100"/>
      <c r="D25" s="104"/>
      <c r="E25" s="105"/>
      <c r="F25" s="85" t="s">
        <v>48</v>
      </c>
      <c r="G25" s="86"/>
      <c r="H25" s="87">
        <f>((H21/0.93)-H21)</f>
        <v>0</v>
      </c>
      <c r="I25" s="88" t="s">
        <v>48</v>
      </c>
      <c r="J25" s="83"/>
      <c r="K25" s="87">
        <f>((K21/0.93)-K21)</f>
        <v>0</v>
      </c>
    </row>
    <row r="26" spans="1:11" x14ac:dyDescent="0.35">
      <c r="A26" s="37" t="s">
        <v>32</v>
      </c>
      <c r="B26" s="112"/>
      <c r="C26" s="100"/>
      <c r="D26" s="104"/>
      <c r="E26" s="105"/>
      <c r="F26" s="77" t="s">
        <v>30</v>
      </c>
      <c r="G26" s="86"/>
      <c r="H26" s="89">
        <f>(((H21+H25)/0.94)-(H21+H25))</f>
        <v>0</v>
      </c>
      <c r="I26" s="90" t="s">
        <v>30</v>
      </c>
      <c r="J26" s="77"/>
      <c r="K26" s="89">
        <f>(((K21+K25)/0.94)-(K21+K25))</f>
        <v>0</v>
      </c>
    </row>
    <row r="27" spans="1:11" x14ac:dyDescent="0.35">
      <c r="A27" s="10" t="s">
        <v>49</v>
      </c>
      <c r="B27" s="107"/>
      <c r="C27" s="100"/>
      <c r="D27" s="104"/>
      <c r="E27" s="105"/>
      <c r="F27" s="77" t="s">
        <v>50</v>
      </c>
      <c r="G27" s="91"/>
      <c r="H27" s="87">
        <f>H21+H25+H26</f>
        <v>0</v>
      </c>
      <c r="I27" s="90" t="s">
        <v>50</v>
      </c>
      <c r="J27" s="77"/>
      <c r="K27" s="87">
        <f>K21+K25+K26</f>
        <v>0</v>
      </c>
    </row>
    <row r="28" spans="1:11" x14ac:dyDescent="0.35">
      <c r="A28" s="38" t="s">
        <v>51</v>
      </c>
      <c r="B28" s="113"/>
      <c r="C28" s="100"/>
      <c r="D28" s="104"/>
      <c r="E28" s="105"/>
      <c r="F28" s="77"/>
      <c r="G28" s="91"/>
      <c r="H28" s="87"/>
      <c r="I28" s="77"/>
      <c r="J28" s="77"/>
      <c r="K28" s="87"/>
    </row>
    <row r="29" spans="1:11" ht="15" thickBot="1" x14ac:dyDescent="0.4">
      <c r="A29" s="125" t="s">
        <v>35</v>
      </c>
      <c r="B29" s="126"/>
      <c r="C29" s="126"/>
      <c r="D29" s="114"/>
      <c r="E29" s="124"/>
      <c r="F29" s="86" t="s">
        <v>33</v>
      </c>
      <c r="G29" s="86"/>
      <c r="H29" s="89">
        <f>((H27/0.985)-H27)</f>
        <v>0</v>
      </c>
      <c r="I29" s="90" t="s">
        <v>33</v>
      </c>
      <c r="J29" s="77"/>
      <c r="K29" s="89">
        <f>((K27/0.985)-K27)</f>
        <v>0</v>
      </c>
    </row>
    <row r="30" spans="1:11" x14ac:dyDescent="0.35">
      <c r="A30" s="62" t="s">
        <v>36</v>
      </c>
      <c r="B30" s="39"/>
      <c r="C30" s="39"/>
      <c r="D30" s="39"/>
      <c r="E30" s="40"/>
      <c r="F30" s="86"/>
      <c r="G30" s="86"/>
      <c r="H30" s="92"/>
      <c r="I30" s="90"/>
      <c r="J30" s="77"/>
      <c r="K30" s="92"/>
    </row>
    <row r="31" spans="1:11" ht="15" thickBot="1" x14ac:dyDescent="0.4">
      <c r="A31" s="63"/>
      <c r="B31" s="41"/>
      <c r="C31" s="41"/>
      <c r="D31" s="41"/>
      <c r="E31" s="34"/>
      <c r="F31" s="93" t="s">
        <v>34</v>
      </c>
      <c r="G31" s="86"/>
      <c r="H31" s="94">
        <f>ROUND((H27+H29),2)</f>
        <v>0</v>
      </c>
      <c r="I31" s="76" t="s">
        <v>34</v>
      </c>
      <c r="J31" s="77"/>
      <c r="K31" s="94">
        <f>ROUND((K27+K29),2)</f>
        <v>0</v>
      </c>
    </row>
    <row r="32" spans="1:11" ht="15.5" thickTop="1" thickBot="1" x14ac:dyDescent="0.4">
      <c r="A32" s="64" t="s">
        <v>38</v>
      </c>
      <c r="B32" s="42"/>
      <c r="C32" s="42"/>
      <c r="D32" s="42"/>
      <c r="E32" s="65"/>
      <c r="F32" s="95"/>
      <c r="G32" s="95"/>
      <c r="H32" s="96"/>
      <c r="I32" s="97"/>
      <c r="J32" s="72"/>
      <c r="K32" s="98"/>
    </row>
    <row r="33" spans="1:11" ht="15" thickBot="1" x14ac:dyDescent="0.4">
      <c r="A33" s="43" t="s">
        <v>37</v>
      </c>
      <c r="B33" s="56"/>
      <c r="C33" s="60"/>
      <c r="D33" s="61"/>
      <c r="E33" s="44" t="s">
        <v>52</v>
      </c>
      <c r="F33" s="66"/>
      <c r="G33" s="66"/>
      <c r="H33" s="66"/>
      <c r="I33" s="67" t="s">
        <v>39</v>
      </c>
      <c r="J33" s="57"/>
      <c r="K33" s="58"/>
    </row>
    <row r="34" spans="1:11" x14ac:dyDescent="0.3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</row>
    <row r="35" spans="1:11" x14ac:dyDescent="0.3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</row>
    <row r="36" spans="1:11" x14ac:dyDescent="0.3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</row>
    <row r="37" spans="1:11" x14ac:dyDescent="0.3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1" x14ac:dyDescent="0.3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</row>
    <row r="39" spans="1:11" x14ac:dyDescent="0.3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</row>
    <row r="40" spans="1:11" x14ac:dyDescent="0.3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</row>
    <row r="41" spans="1:11" x14ac:dyDescent="0.3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</row>
    <row r="42" spans="1:11" x14ac:dyDescent="0.3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</row>
  </sheetData>
  <sheetProtection algorithmName="SHA-512" hashValue="BiEgMME86BiejM+JqDtV8yhgkEjIJHb95wpVW1rJJRpP5dA/TEr1GLhPjnDlHdjcvLgyhGst82td0nQVvHsvhA==" saltValue="hgvRvCJsvp6EkgvWanRNEA==" spinCount="100000" sheet="1" objects="1" scenarios="1" selectLockedCells="1"/>
  <mergeCells count="22">
    <mergeCell ref="C28:E28"/>
    <mergeCell ref="D29:E29"/>
    <mergeCell ref="B33:D33"/>
    <mergeCell ref="J33:K33"/>
    <mergeCell ref="C15:E15"/>
    <mergeCell ref="C16:E16"/>
    <mergeCell ref="B17:E17"/>
    <mergeCell ref="C18:E18"/>
    <mergeCell ref="B19:E19"/>
    <mergeCell ref="C20:E20"/>
    <mergeCell ref="C21:E21"/>
    <mergeCell ref="C22:E22"/>
    <mergeCell ref="D23:E23"/>
    <mergeCell ref="D24:E24"/>
    <mergeCell ref="C25:E25"/>
    <mergeCell ref="C26:E26"/>
    <mergeCell ref="C27:E27"/>
    <mergeCell ref="B4:E4"/>
    <mergeCell ref="B5:E5"/>
    <mergeCell ref="A7:E12"/>
    <mergeCell ref="C2:E2"/>
    <mergeCell ref="C3:E3"/>
  </mergeCell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Zaman</dc:creator>
  <cp:lastModifiedBy>Ray Zaman</cp:lastModifiedBy>
  <cp:lastPrinted>2023-02-07T21:57:46Z</cp:lastPrinted>
  <dcterms:created xsi:type="dcterms:W3CDTF">2020-09-24T20:34:06Z</dcterms:created>
  <dcterms:modified xsi:type="dcterms:W3CDTF">2026-06-16T17:27:08Z</dcterms:modified>
</cp:coreProperties>
</file>